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02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<sst xmlns="http://schemas.openxmlformats.org/spreadsheetml/2006/main" count="20" uniqueCount="20">
  <si>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Študenti (1. a 2. stupeň)</t>
  </si>
  <si>
    <t>PEDAS</t>
  </si>
  <si>
    <t>SjF</t>
  </si>
  <si>
    <t>EF</t>
  </si>
  <si>
    <t>SvF</t>
  </si>
  <si>
    <t>FRI</t>
  </si>
  <si>
    <t>FPV</t>
  </si>
  <si>
    <t>FŠI</t>
  </si>
  <si>
    <t>ŽU</t>
  </si>
  <si>
    <t xml:space="preserve">Kritérium akreditácie KZU-6 k 31.10.2009 </t>
  </si>
  <si>
    <t>denná forma</t>
  </si>
  <si>
    <t>externá forma</t>
  </si>
  <si>
    <t>prepočet v externej forme (koeficient 0,3)</t>
  </si>
  <si>
    <t>spolu</t>
  </si>
  <si>
    <t>VŠ-učitelia s titulom                  prof., doc. PhD. (UTPČ)</t>
  </si>
  <si>
    <t>KZU-6</t>
  </si>
  <si>
    <t>Fakulty ŽU</t>
  </si>
  <si>
    <r>
      <t xml:space="preserve">Žilinská univerzita v Žiline </t>
    </r>
    <r>
      <rPr>
        <i/>
        <sz val="12"/>
        <rFont val="Arial"/>
        <family val="2"/>
      </rPr>
      <t>(č. žiadosti 239_09/AK)</t>
    </r>
  </si>
  <si>
    <t>(údaj k 31. 10. 2009)</t>
  </si>
  <si>
    <t xml:space="preserve">Kritérium na začleňovanie VŠ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</si>
</sst>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"/>
    <numFmt numFmtId="168" formatCode="#,##0.0"/>
    <numFmt numFmtId="169" formatCode="#,##0.00\ &quot;Sk&quot;"/>
    <numFmt numFmtId="170" formatCode="mmm/yyyy"/>
    <numFmt numFmtId="171" formatCode="[$-41B]d\.\ mmmm\ yyyy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167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7" fontId="4" fillId="0" borderId="1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7" fontId="4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7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167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D5" sqref="D5"/>
    </sheetView>
  </sheetViews>
  <sheetFormatPr defaultColWidth="9.140625" defaultRowHeight="12.75"/>
  <cols>
    <col min="1" max="1" width="19.00390625" style="1" customWidth="1"/>
    <col min="2" max="2" width="13.8515625" style="1" bestFit="1" customWidth="1"/>
    <col min="3" max="3" width="17.00390625" style="1" customWidth="1"/>
    <col min="4" max="4" width="13.140625" style="1" bestFit="1" customWidth="1"/>
    <col min="5" max="5" width="14.28125" style="2" customWidth="1"/>
    <col min="6" max="6" width="16.00390625" style="3" customWidth="1"/>
    <col min="7" max="7" width="15.28125" style="3" customWidth="1"/>
    <col min="8" max="16384" width="9.140625" style="3" customWidth="1"/>
  </cols>
  <sheetData>
    <row r="1" ht="21" customHeight="1">
      <c r="A1" s="31" t="s">
        <v>17</v>
      </c>
    </row>
    <row r="2" ht="15.75" thickBot="1">
      <c r="A2" s="1" t="s">
        <v>18</v>
      </c>
    </row>
    <row r="3" spans="1:7" ht="77.25" customHeight="1" hidden="1" thickBot="1">
      <c r="A3" s="2" t="s">
        <v>9</v>
      </c>
      <c r="F3" s="1"/>
      <c r="G3" s="1"/>
    </row>
    <row r="4" spans="1:7" ht="45">
      <c r="A4" s="32" t="s">
        <v>16</v>
      </c>
      <c r="B4" s="34" t="s">
        <v>0</v>
      </c>
      <c r="C4" s="34"/>
      <c r="D4" s="34"/>
      <c r="E4" s="34"/>
      <c r="F4" s="35" t="s">
        <v>14</v>
      </c>
      <c r="G4" s="26" t="s">
        <v>19</v>
      </c>
    </row>
    <row r="5" spans="1:7" ht="83.25" customHeight="1" thickBot="1">
      <c r="A5" s="33"/>
      <c r="B5" s="27" t="s">
        <v>10</v>
      </c>
      <c r="C5" s="27" t="s">
        <v>11</v>
      </c>
      <c r="D5" s="28" t="s">
        <v>12</v>
      </c>
      <c r="E5" s="29" t="s">
        <v>13</v>
      </c>
      <c r="F5" s="36"/>
      <c r="G5" s="30" t="s">
        <v>15</v>
      </c>
    </row>
    <row r="6" spans="1:7" ht="15">
      <c r="A6" s="17" t="s">
        <v>1</v>
      </c>
      <c r="B6" s="4">
        <v>2049</v>
      </c>
      <c r="C6" s="5">
        <v>869</v>
      </c>
      <c r="D6" s="5">
        <f aca="true" t="shared" si="0" ref="D6:D13">C6*0.3</f>
        <v>260.7</v>
      </c>
      <c r="E6" s="6">
        <f aca="true" t="shared" si="1" ref="E6:E13">B6+D6</f>
        <v>2309.7</v>
      </c>
      <c r="F6" s="24">
        <v>112</v>
      </c>
      <c r="G6" s="25">
        <f aca="true" t="shared" si="2" ref="G6:G13">+E6/F6</f>
        <v>20.62232142857143</v>
      </c>
    </row>
    <row r="7" spans="1:7" ht="15">
      <c r="A7" s="18" t="s">
        <v>2</v>
      </c>
      <c r="B7" s="9">
        <v>958</v>
      </c>
      <c r="C7" s="9">
        <v>220</v>
      </c>
      <c r="D7" s="9">
        <f t="shared" si="0"/>
        <v>66</v>
      </c>
      <c r="E7" s="10">
        <f t="shared" si="1"/>
        <v>1024</v>
      </c>
      <c r="F7" s="7">
        <v>78</v>
      </c>
      <c r="G7" s="8">
        <f t="shared" si="2"/>
        <v>13.128205128205128</v>
      </c>
    </row>
    <row r="8" spans="1:7" ht="15">
      <c r="A8" s="18" t="s">
        <v>3</v>
      </c>
      <c r="B8" s="11">
        <v>1433</v>
      </c>
      <c r="C8" s="9">
        <v>26</v>
      </c>
      <c r="D8" s="9">
        <f t="shared" si="0"/>
        <v>7.8</v>
      </c>
      <c r="E8" s="10">
        <f t="shared" si="1"/>
        <v>1440.8</v>
      </c>
      <c r="F8" s="7">
        <v>88</v>
      </c>
      <c r="G8" s="8">
        <f t="shared" si="2"/>
        <v>16.37272727272727</v>
      </c>
    </row>
    <row r="9" spans="1:7" ht="15">
      <c r="A9" s="18" t="s">
        <v>4</v>
      </c>
      <c r="B9" s="9">
        <v>860</v>
      </c>
      <c r="C9" s="9">
        <v>185</v>
      </c>
      <c r="D9" s="9">
        <f t="shared" si="0"/>
        <v>55.5</v>
      </c>
      <c r="E9" s="10">
        <f t="shared" si="1"/>
        <v>915.5</v>
      </c>
      <c r="F9" s="7">
        <v>52</v>
      </c>
      <c r="G9" s="8">
        <f t="shared" si="2"/>
        <v>17.60576923076923</v>
      </c>
    </row>
    <row r="10" spans="1:7" ht="15">
      <c r="A10" s="18" t="s">
        <v>5</v>
      </c>
      <c r="B10" s="11">
        <v>1209</v>
      </c>
      <c r="C10" s="9">
        <v>0</v>
      </c>
      <c r="D10" s="9">
        <f t="shared" si="0"/>
        <v>0</v>
      </c>
      <c r="E10" s="10">
        <f t="shared" si="1"/>
        <v>1209</v>
      </c>
      <c r="F10" s="7">
        <v>82</v>
      </c>
      <c r="G10" s="8">
        <f t="shared" si="2"/>
        <v>14.74390243902439</v>
      </c>
    </row>
    <row r="11" spans="1:7" ht="15">
      <c r="A11" s="18" t="s">
        <v>6</v>
      </c>
      <c r="B11" s="11">
        <v>1013</v>
      </c>
      <c r="C11" s="9">
        <v>722</v>
      </c>
      <c r="D11" s="9">
        <f t="shared" si="0"/>
        <v>216.6</v>
      </c>
      <c r="E11" s="10">
        <f t="shared" si="1"/>
        <v>1229.6</v>
      </c>
      <c r="F11" s="7">
        <v>52</v>
      </c>
      <c r="G11" s="8">
        <f t="shared" si="2"/>
        <v>23.646153846153844</v>
      </c>
    </row>
    <row r="12" spans="1:7" ht="15.75" thickBot="1">
      <c r="A12" s="19" t="s">
        <v>7</v>
      </c>
      <c r="B12" s="12">
        <v>858</v>
      </c>
      <c r="C12" s="12">
        <v>352</v>
      </c>
      <c r="D12" s="12">
        <f t="shared" si="0"/>
        <v>105.6</v>
      </c>
      <c r="E12" s="13">
        <f t="shared" si="1"/>
        <v>963.6</v>
      </c>
      <c r="F12" s="21">
        <v>44</v>
      </c>
      <c r="G12" s="22">
        <f t="shared" si="2"/>
        <v>21.900000000000002</v>
      </c>
    </row>
    <row r="13" spans="1:7" ht="16.5" thickBot="1">
      <c r="A13" s="20" t="s">
        <v>8</v>
      </c>
      <c r="B13" s="14">
        <f>SUM(B6:B12)</f>
        <v>8380</v>
      </c>
      <c r="C13" s="14">
        <f>SUM(C6:C12)</f>
        <v>2374</v>
      </c>
      <c r="D13" s="15">
        <f t="shared" si="0"/>
        <v>712.1999999999999</v>
      </c>
      <c r="E13" s="16">
        <f t="shared" si="1"/>
        <v>9092.2</v>
      </c>
      <c r="F13" s="14">
        <f>SUM(F6:F12)</f>
        <v>508</v>
      </c>
      <c r="G13" s="23">
        <f t="shared" si="2"/>
        <v>17.898031496062995</v>
      </c>
    </row>
  </sheetData>
  <sheetProtection/>
  <mergeCells count="3">
    <mergeCell ref="A4:A5"/>
    <mergeCell ref="B4:E4"/>
    <mergeCell ref="F4:F5"/>
  </mergeCells>
  <printOptions/>
  <pageMargins left="0.7480314960629921" right="0.7480314960629921" top="0.6299212598425197" bottom="0.6692913385826772" header="0.5118110236220472" footer="0.5118110236220472"/>
  <pageSetup horizontalDpi="600" verticalDpi="600" orientation="landscape" paperSize="9" scale="85" r:id="rId1"/>
  <headerFooter alignWithMargins="0">
    <oddHeader>&amp;RPríloha k uzneseniu 49.5.2.1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</dc:creator>
  <cp:keywords/>
  <dc:description/>
  <cp:lastModifiedBy>maria.holicka</cp:lastModifiedBy>
  <cp:lastPrinted>2009-12-10T07:01:24Z</cp:lastPrinted>
  <dcterms:created xsi:type="dcterms:W3CDTF">2009-05-07T13:47:12Z</dcterms:created>
  <dcterms:modified xsi:type="dcterms:W3CDTF">2009-12-10T15:50:17Z</dcterms:modified>
  <cp:category/>
  <cp:version/>
  <cp:contentType/>
  <cp:contentStatus/>
</cp:coreProperties>
</file>